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xr:revisionPtr revIDLastSave="0" documentId="8_{7D5AD91F-3DAB-4249-A750-B482A6B8E4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Гостинница" sheetId="1" r:id="rId1"/>
  </sheets>
  <definedNames>
    <definedName name="_xlnm._FilterDatabase" localSheetId="0" hidden="1">Гостинница!$A$2:$G$123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1" i="1" l="1"/>
  <c r="G135" i="1"/>
  <c r="G152" i="1"/>
  <c r="G153" i="1"/>
  <c r="G150" i="1"/>
  <c r="G133" i="1"/>
  <c r="G148" i="1"/>
  <c r="G147" i="1"/>
  <c r="G143" i="1"/>
  <c r="G144" i="1"/>
  <c r="G145" i="1"/>
  <c r="G146" i="1"/>
  <c r="G142" i="1"/>
  <c r="G132" i="1"/>
  <c r="G141" i="1"/>
  <c r="G128" i="1"/>
  <c r="G137" i="1"/>
  <c r="G134" i="1"/>
  <c r="G130" i="1"/>
  <c r="G131" i="1"/>
  <c r="G127" i="1"/>
  <c r="G126" i="1"/>
  <c r="G136" i="1"/>
  <c r="G138" i="1"/>
  <c r="G139" i="1"/>
  <c r="G140" i="1"/>
  <c r="G69" i="1"/>
  <c r="G63" i="1"/>
  <c r="G53" i="1"/>
  <c r="G26" i="1"/>
  <c r="G20" i="1"/>
  <c r="G74" i="1"/>
  <c r="G59" i="1"/>
  <c r="G64" i="1"/>
  <c r="G65" i="1"/>
  <c r="G66" i="1"/>
  <c r="G67" i="1"/>
  <c r="G68" i="1"/>
  <c r="G70" i="1"/>
  <c r="G71" i="1"/>
  <c r="G72" i="1"/>
  <c r="G73" i="1"/>
  <c r="G62" i="1"/>
  <c r="G57" i="1"/>
  <c r="G58" i="1"/>
  <c r="G47" i="1"/>
  <c r="G48" i="1"/>
  <c r="G49" i="1"/>
  <c r="G50" i="1"/>
  <c r="G51" i="1"/>
  <c r="G52" i="1"/>
  <c r="G54" i="1"/>
  <c r="G55" i="1"/>
  <c r="G56" i="1"/>
  <c r="G4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2" i="1"/>
  <c r="G14" i="1"/>
  <c r="G15" i="1"/>
  <c r="G16" i="1"/>
  <c r="G17" i="1"/>
  <c r="G18" i="1"/>
  <c r="G19" i="1"/>
  <c r="G21" i="1"/>
  <c r="G27" i="1"/>
  <c r="G28" i="1"/>
  <c r="G25" i="1"/>
  <c r="G7" i="1"/>
  <c r="G8" i="1"/>
  <c r="G9" i="1"/>
  <c r="G10" i="1"/>
  <c r="G11" i="1"/>
  <c r="G12" i="1"/>
  <c r="G13" i="1"/>
  <c r="G6" i="1"/>
  <c r="G129" i="1"/>
  <c r="G109" i="1"/>
  <c r="G110" i="1"/>
  <c r="G111" i="1"/>
  <c r="G112" i="1"/>
  <c r="G113" i="1"/>
  <c r="G106" i="1"/>
  <c r="G105" i="1"/>
  <c r="G104" i="1"/>
  <c r="G103" i="1"/>
  <c r="G102" i="1"/>
  <c r="G101" i="1"/>
  <c r="G120" i="1"/>
  <c r="G119" i="1"/>
  <c r="G118" i="1"/>
  <c r="G117" i="1"/>
  <c r="G116" i="1"/>
  <c r="G98" i="1"/>
  <c r="G97" i="1"/>
  <c r="G96" i="1"/>
  <c r="G95" i="1"/>
  <c r="G93" i="1"/>
  <c r="G92" i="1"/>
  <c r="G155" i="1"/>
  <c r="G60" i="1"/>
  <c r="G44" i="1"/>
  <c r="G23" i="1"/>
  <c r="G75" i="1"/>
  <c r="G114" i="1"/>
  <c r="G107" i="1"/>
  <c r="G99" i="1"/>
  <c r="G121" i="1"/>
</calcChain>
</file>

<file path=xl/sharedStrings.xml><?xml version="1.0" encoding="utf-8"?>
<sst xmlns="http://schemas.openxmlformats.org/spreadsheetml/2006/main" count="246" uniqueCount="143">
  <si>
    <t>еденица измерения</t>
  </si>
  <si>
    <t>сумма</t>
  </si>
  <si>
    <t>м.п.</t>
  </si>
  <si>
    <t>м2</t>
  </si>
  <si>
    <t>Наименование</t>
  </si>
  <si>
    <t>монтаж плитки на пол</t>
  </si>
  <si>
    <t>шпаклевка стен</t>
  </si>
  <si>
    <t>покраска стен</t>
  </si>
  <si>
    <t>шпаклевка потолка</t>
  </si>
  <si>
    <t>грунтовка</t>
  </si>
  <si>
    <t>Комната 1 площадь 17.5м2</t>
  </si>
  <si>
    <t>покраска потолка</t>
  </si>
  <si>
    <t>грунтовка+шкурка</t>
  </si>
  <si>
    <t>натяжной потолок</t>
  </si>
  <si>
    <t>Комната5 душевая</t>
  </si>
  <si>
    <t>Комната4   11,5м2 рядом с сан узлом</t>
  </si>
  <si>
    <t>монтаж плитки на стены</t>
  </si>
  <si>
    <t>душевая кабина</t>
  </si>
  <si>
    <t>Комната6 туалет</t>
  </si>
  <si>
    <t>унитаз</t>
  </si>
  <si>
    <t>ИТОГО ПЕРВЫЙ ЭТАЖ</t>
  </si>
  <si>
    <t xml:space="preserve">ВТОРОЙ ЭТАЖ </t>
  </si>
  <si>
    <t>ПЕРВЫЙ ЭТАЖ</t>
  </si>
  <si>
    <t>монтаж ламината на пол</t>
  </si>
  <si>
    <t>монтаж плинтуса</t>
  </si>
  <si>
    <t>монтаж вагонки стены потолок</t>
  </si>
  <si>
    <t>Комната3   6м2 с лесничным проемом</t>
  </si>
  <si>
    <t>ИТОГО  ВТОРОЙ ЭТАЖ</t>
  </si>
  <si>
    <t>МАТЕРИАЛ</t>
  </si>
  <si>
    <t>плитка на пол</t>
  </si>
  <si>
    <t>кг</t>
  </si>
  <si>
    <t>краска стены</t>
  </si>
  <si>
    <t>краска вогонки</t>
  </si>
  <si>
    <t>вагонка</t>
  </si>
  <si>
    <t>ИТОГО МАТЕРИАЛ</t>
  </si>
  <si>
    <t>ИТОГО комната 5 (1 этаж)</t>
  </si>
  <si>
    <t>ИТОГО комната 4 (1 этаж)</t>
  </si>
  <si>
    <t>ИТОГО комната 6 (1 этаж)</t>
  </si>
  <si>
    <t>ВСЕГО комната 1 (1 этаж)</t>
  </si>
  <si>
    <t>ИТОГО комната 2(1 этаж)</t>
  </si>
  <si>
    <t>ИТОГО комната 3(1 этаж)</t>
  </si>
  <si>
    <t>Комната 1 (келья) площадь 20м2 боковая</t>
  </si>
  <si>
    <t xml:space="preserve">ИТОГО комната 1 келья ( 2этаж) </t>
  </si>
  <si>
    <t>Комната2 (келья) гплощадь 25,5 боковая</t>
  </si>
  <si>
    <t xml:space="preserve">ИТОГО комната 2 келья ( 2этаж) </t>
  </si>
  <si>
    <t>РАБОТА</t>
  </si>
  <si>
    <t>ИТОГО РАБОТА</t>
  </si>
  <si>
    <t>откосы дверей, окон</t>
  </si>
  <si>
    <t>монтаж дверей</t>
  </si>
  <si>
    <t>электрика</t>
  </si>
  <si>
    <t>крыльцо</t>
  </si>
  <si>
    <t>штукатурка стен</t>
  </si>
  <si>
    <t>грунтовка под плитку</t>
  </si>
  <si>
    <t>грунтовка под шпаклевку</t>
  </si>
  <si>
    <t>затирка стен шкуркой</t>
  </si>
  <si>
    <t>грунтовка стен</t>
  </si>
  <si>
    <t>грунтовка ГКЛ</t>
  </si>
  <si>
    <t>затирка ГКЛ</t>
  </si>
  <si>
    <t>грунтовка 2 канистры по 10 л общ О 20 л</t>
  </si>
  <si>
    <t>финишная шпаклевка 40 кг</t>
  </si>
  <si>
    <t>затирка плитки</t>
  </si>
  <si>
    <t>7 кг/1 м2 штукатурка * 70 кв м = 490 кг по маякам 30 шт маяков</t>
  </si>
  <si>
    <t>плитка 70 кв м (душевая +2 с/у), клей по таблице на мешке, крестики 2 пачки 1,5</t>
  </si>
  <si>
    <t>купить 50 л клея ПВА 1 меш клея * 2 л ПВА (1 меш клея * 6 л воды и вливаем 2 л ПВА клея) продается в 10л канистрах</t>
  </si>
  <si>
    <t>подложка</t>
  </si>
  <si>
    <t>Потолок: 15м на 5 м 75 кв м +30% на купол =90 кв м</t>
  </si>
  <si>
    <r>
      <rPr>
        <b/>
        <sz val="11"/>
        <color theme="1"/>
        <rFont val="Calibri"/>
        <family val="2"/>
        <charset val="204"/>
        <scheme val="minor"/>
      </rPr>
      <t xml:space="preserve">сетка- стерпянка </t>
    </r>
    <r>
      <rPr>
        <sz val="11"/>
        <color theme="1"/>
        <rFont val="Calibri"/>
        <family val="2"/>
        <charset val="204"/>
        <scheme val="minor"/>
      </rPr>
      <t xml:space="preserve"> клеются в швы ГКЛ от трещин, нужно </t>
    </r>
    <r>
      <rPr>
        <b/>
        <sz val="11"/>
        <color theme="1"/>
        <rFont val="Calibri"/>
        <family val="2"/>
        <charset val="204"/>
        <scheme val="minor"/>
      </rPr>
      <t xml:space="preserve">100 м </t>
    </r>
    <r>
      <rPr>
        <sz val="11"/>
        <color theme="1"/>
        <rFont val="Calibri"/>
        <family val="2"/>
        <charset val="204"/>
        <scheme val="minor"/>
      </rPr>
      <t>(ширина 6 см)</t>
    </r>
  </si>
  <si>
    <r>
      <rPr>
        <b/>
        <sz val="11"/>
        <color theme="1"/>
        <rFont val="Calibri"/>
        <family val="2"/>
        <charset val="204"/>
        <scheme val="minor"/>
      </rPr>
      <t xml:space="preserve">алюминивый уголок </t>
    </r>
    <r>
      <rPr>
        <sz val="11"/>
        <color theme="1"/>
        <rFont val="Calibri"/>
        <family val="2"/>
        <charset val="204"/>
        <scheme val="minor"/>
      </rPr>
      <t>от трещин на ГКЛ на откосы потолка</t>
    </r>
  </si>
  <si>
    <r>
      <rPr>
        <b/>
        <sz val="11"/>
        <color theme="1"/>
        <rFont val="Calibri"/>
        <family val="2"/>
        <charset val="204"/>
        <scheme val="minor"/>
      </rPr>
      <t xml:space="preserve">шпаклевка на швы </t>
    </r>
    <r>
      <rPr>
        <sz val="11"/>
        <color theme="1"/>
        <rFont val="Calibri"/>
        <family val="2"/>
        <charset val="204"/>
        <scheme val="minor"/>
      </rPr>
      <t xml:space="preserve">Фюген Фюллер 76% цемента для швов ГКЛ и установки уголков </t>
    </r>
    <r>
      <rPr>
        <b/>
        <sz val="11"/>
        <color theme="1"/>
        <rFont val="Calibri"/>
        <family val="2"/>
        <charset val="204"/>
        <scheme val="minor"/>
      </rPr>
      <t>1 меш 25 кг</t>
    </r>
  </si>
  <si>
    <t>Кол-во</t>
  </si>
  <si>
    <t>алюмин уголок</t>
  </si>
  <si>
    <t>сетка стерпянка</t>
  </si>
  <si>
    <t>клей плиточный</t>
  </si>
  <si>
    <t>плинтуса</t>
  </si>
  <si>
    <t>грунтовка ГКЛ (гипсокартон)</t>
  </si>
  <si>
    <t>маяки</t>
  </si>
  <si>
    <t>Потолок: Вагонка 90 кв м сосна но размеры со строителями, чтобы меньше было обрезков</t>
  </si>
  <si>
    <t>Комната2 гостинная с лестничным проемом 29,3м2 (лобби)</t>
  </si>
  <si>
    <t>Комната3   6м2  Задний выход</t>
  </si>
  <si>
    <t>Комната4   11,5м2 Санузел</t>
  </si>
  <si>
    <t xml:space="preserve">краска (50+20)*2 р = 140 кв м (7м/1 л) надо 20 л </t>
  </si>
  <si>
    <t>установка маяков</t>
  </si>
  <si>
    <t>грунтовка пола под плитку</t>
  </si>
  <si>
    <t>клей для плитки</t>
  </si>
  <si>
    <t>штукатурка стен под 0,5 см</t>
  </si>
  <si>
    <t>затирка плитки пол</t>
  </si>
  <si>
    <t>в расчете с/у</t>
  </si>
  <si>
    <t>пол: 3.30*3.88 клей плиточный 16 кв м 2 л грунтовки, , крестики 3ка* 1 пачка</t>
  </si>
  <si>
    <t>штукатурка</t>
  </si>
  <si>
    <t>линолеум</t>
  </si>
  <si>
    <t>плитка стены</t>
  </si>
  <si>
    <t>л</t>
  </si>
  <si>
    <t xml:space="preserve">Общее кол-во </t>
  </si>
  <si>
    <t>Объем 1 мешка/канистры</t>
  </si>
  <si>
    <t>Клей ПВА строительный Elast, 10 кг</t>
  </si>
  <si>
    <t>цена за 1 шт</t>
  </si>
  <si>
    <t>грунтовка под плитку ЛИНОЛЕУМ  AXTON</t>
  </si>
  <si>
    <t>шпаклевка швов ГКЛ Фюген Фюллер</t>
  </si>
  <si>
    <t>м</t>
  </si>
  <si>
    <t>Плинтуса</t>
  </si>
  <si>
    <t>дюбель гвозди (4 шт на 1 плинтус) (50 шт 60 длина 6ка)</t>
  </si>
  <si>
    <t>Клей плиточный</t>
  </si>
  <si>
    <t>Плитка пол 30*30</t>
  </si>
  <si>
    <t>Крестики 3ка пол</t>
  </si>
  <si>
    <t>пачка</t>
  </si>
  <si>
    <t>шпаклевка стен финишная</t>
  </si>
  <si>
    <t>40% прибавить к комнате 2</t>
  </si>
  <si>
    <t xml:space="preserve">покраска потолка </t>
  </si>
  <si>
    <t>покраска стен + Колор</t>
  </si>
  <si>
    <t>шт</t>
  </si>
  <si>
    <t>штукатурка под 0,5 по маякам</t>
  </si>
  <si>
    <t>Плитка стены</t>
  </si>
  <si>
    <t>Крестики стены 1,5</t>
  </si>
  <si>
    <t>Затирка</t>
  </si>
  <si>
    <t>или вагонка на стены или покраска или какие стены вагонка, какие покраска</t>
  </si>
  <si>
    <t>грунтовка+шкурка стен</t>
  </si>
  <si>
    <t>входит в с/у</t>
  </si>
  <si>
    <t>шпатель, шкурка</t>
  </si>
  <si>
    <t>сетка стерпянка 45 мм* 45 м</t>
  </si>
  <si>
    <t>Ленолиум ширина 3 м</t>
  </si>
  <si>
    <t>Плинтуса 2,5 м</t>
  </si>
  <si>
    <t>Дюбель-гвоздь потайной Standers 6x60 мм, нейлон, 500 шт.</t>
  </si>
  <si>
    <t>Axton</t>
  </si>
  <si>
    <t>плинтуса/уголки</t>
  </si>
  <si>
    <t>шпаклевка финишная</t>
  </si>
  <si>
    <t>шпаклевка швов ГКЛ</t>
  </si>
  <si>
    <t>m2</t>
  </si>
  <si>
    <t>пм</t>
  </si>
  <si>
    <t>плинтуса 2,5</t>
  </si>
  <si>
    <t>двери в жилые комнаты</t>
  </si>
  <si>
    <t>душевая</t>
  </si>
  <si>
    <t>душевая лейка набор</t>
  </si>
  <si>
    <t>раковины</t>
  </si>
  <si>
    <t>смесители</t>
  </si>
  <si>
    <t>видела дешевле, поиск не выдает</t>
  </si>
  <si>
    <t>сантех наборы</t>
  </si>
  <si>
    <t>с доставкой, установкой, ручками</t>
  </si>
  <si>
    <t>алюминиевый уголок</t>
  </si>
  <si>
    <t>ламинат 2эт</t>
  </si>
  <si>
    <t>подложка под ламинат 2 эт 2мм*12 м (рулон)</t>
  </si>
  <si>
    <t>натяжной потолок с/у + кладовка</t>
  </si>
  <si>
    <t>с доставкой</t>
  </si>
  <si>
    <t>строит ведра, шпатели, кисти, ролики, скотчи бумажные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</si>
</sst>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4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0" fillId="4" borderId="1" xfId="0" applyFill="1" applyBorder="1"/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5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5" borderId="2" xfId="0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58"/>
  <sheetViews>
    <sheetView tabSelected="1" workbookViewId="0">
      <pane xSplit="1" ySplit="5" topLeftCell="B6" activePane="bottomRight" state="frozen"/>
      <selection pane="bottomLeft" activeCell="A6" sqref="A6"/>
      <selection pane="topRight" activeCell="B1" sqref="B1"/>
      <selection pane="bottomRight" activeCell="H154" sqref="H154"/>
    </sheetView>
  </sheetViews>
  <sheetFormatPr defaultRowHeight="15" x14ac:dyDescent="0.2"/>
  <cols>
    <col min="1" max="1" width="50.71484375" customWidth="1"/>
    <col min="2" max="2" width="15.6015625" customWidth="1"/>
    <col min="3" max="5" width="15.6015625" style="25" customWidth="1"/>
    <col min="6" max="6" width="15.19921875" style="25" customWidth="1"/>
    <col min="7" max="7" width="15.46875" style="25" customWidth="1"/>
    <col min="8" max="8" width="55.5546875" style="26" customWidth="1"/>
    <col min="9" max="9" width="19.7734375" customWidth="1"/>
    <col min="10" max="10" width="19.234375" customWidth="1"/>
    <col min="11" max="11" width="18.83203125" customWidth="1"/>
  </cols>
  <sheetData>
    <row r="2" spans="1:30" ht="41.25" x14ac:dyDescent="0.2">
      <c r="A2" s="2" t="s">
        <v>4</v>
      </c>
      <c r="B2" s="2" t="s">
        <v>0</v>
      </c>
      <c r="C2" s="2" t="s">
        <v>92</v>
      </c>
      <c r="D2" s="2" t="s">
        <v>93</v>
      </c>
      <c r="E2" s="2" t="s">
        <v>69</v>
      </c>
      <c r="F2" s="2" t="s">
        <v>95</v>
      </c>
      <c r="G2" s="2" t="s">
        <v>1</v>
      </c>
    </row>
    <row r="3" spans="1:30" s="12" customFormat="1" x14ac:dyDescent="0.2">
      <c r="A3" s="9"/>
      <c r="B3" s="10" t="s">
        <v>45</v>
      </c>
      <c r="C3" s="10"/>
      <c r="D3" s="10"/>
      <c r="E3" s="10"/>
      <c r="F3" s="10"/>
      <c r="G3" s="11"/>
      <c r="H3" s="27" t="s">
        <v>117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4" customFormat="1" x14ac:dyDescent="0.2">
      <c r="A4" s="61" t="s">
        <v>22</v>
      </c>
      <c r="B4" s="62"/>
      <c r="C4" s="62"/>
      <c r="D4" s="62"/>
      <c r="E4" s="62"/>
      <c r="F4" s="62"/>
      <c r="G4" s="63"/>
      <c r="H4" s="2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0" x14ac:dyDescent="0.2">
      <c r="A5" s="58" t="s">
        <v>10</v>
      </c>
      <c r="B5" s="59"/>
      <c r="C5" s="59"/>
      <c r="D5" s="59"/>
      <c r="E5" s="59"/>
      <c r="F5" s="59"/>
      <c r="G5" s="60"/>
    </row>
    <row r="6" spans="1:30" x14ac:dyDescent="0.2">
      <c r="A6" s="1" t="s">
        <v>96</v>
      </c>
      <c r="B6" s="39" t="s">
        <v>91</v>
      </c>
      <c r="C6" s="21">
        <v>20</v>
      </c>
      <c r="D6" s="21">
        <v>10</v>
      </c>
      <c r="E6" s="21">
        <v>2</v>
      </c>
      <c r="F6" s="21">
        <v>304</v>
      </c>
      <c r="G6" s="21">
        <f>E6*F6</f>
        <v>608</v>
      </c>
      <c r="H6" s="26" t="s">
        <v>58</v>
      </c>
    </row>
    <row r="7" spans="1:30" x14ac:dyDescent="0.2">
      <c r="A7" s="1" t="s">
        <v>53</v>
      </c>
      <c r="B7" s="20"/>
      <c r="C7" s="30"/>
      <c r="D7" s="30"/>
      <c r="E7" s="30"/>
      <c r="F7" s="30"/>
      <c r="G7" s="21">
        <f t="shared" ref="G7:G22" si="0">E7*F7</f>
        <v>0</v>
      </c>
    </row>
    <row r="8" spans="1:30" x14ac:dyDescent="0.2">
      <c r="A8" s="1" t="s">
        <v>6</v>
      </c>
      <c r="B8" s="42" t="s">
        <v>30</v>
      </c>
      <c r="C8" s="30">
        <v>40</v>
      </c>
      <c r="D8" s="30">
        <v>20</v>
      </c>
      <c r="E8" s="30">
        <v>2</v>
      </c>
      <c r="F8" s="30">
        <v>400</v>
      </c>
      <c r="G8" s="21">
        <f t="shared" si="0"/>
        <v>800</v>
      </c>
      <c r="H8" s="29" t="s">
        <v>59</v>
      </c>
    </row>
    <row r="9" spans="1:30" x14ac:dyDescent="0.2">
      <c r="A9" s="1" t="s">
        <v>54</v>
      </c>
      <c r="B9" s="20"/>
      <c r="C9" s="30"/>
      <c r="D9" s="30"/>
      <c r="E9" s="30"/>
      <c r="F9" s="30"/>
      <c r="G9" s="21">
        <f t="shared" si="0"/>
        <v>0</v>
      </c>
      <c r="H9" s="29"/>
    </row>
    <row r="10" spans="1:30" x14ac:dyDescent="0.2">
      <c r="A10" s="1" t="s">
        <v>55</v>
      </c>
      <c r="B10" s="20"/>
      <c r="C10" s="30"/>
      <c r="D10" s="30"/>
      <c r="E10" s="30"/>
      <c r="F10" s="30"/>
      <c r="G10" s="21">
        <f t="shared" si="0"/>
        <v>0</v>
      </c>
      <c r="H10" s="29"/>
    </row>
    <row r="11" spans="1:30" x14ac:dyDescent="0.2">
      <c r="A11" s="1" t="s">
        <v>7</v>
      </c>
      <c r="B11" s="42" t="s">
        <v>91</v>
      </c>
      <c r="C11" s="30">
        <v>20</v>
      </c>
      <c r="D11" s="30">
        <v>10</v>
      </c>
      <c r="E11" s="30">
        <v>2</v>
      </c>
      <c r="F11" s="30">
        <v>1700</v>
      </c>
      <c r="G11" s="21">
        <f t="shared" si="0"/>
        <v>3400</v>
      </c>
      <c r="H11" s="29" t="s">
        <v>80</v>
      </c>
    </row>
    <row r="12" spans="1:30" x14ac:dyDescent="0.2">
      <c r="A12" s="19" t="s">
        <v>74</v>
      </c>
      <c r="B12" s="20"/>
      <c r="C12" s="30"/>
      <c r="D12" s="30"/>
      <c r="E12" s="30"/>
      <c r="F12" s="30"/>
      <c r="G12" s="21">
        <f t="shared" si="0"/>
        <v>0</v>
      </c>
    </row>
    <row r="13" spans="1:30" x14ac:dyDescent="0.2">
      <c r="A13" s="1" t="s">
        <v>8</v>
      </c>
      <c r="B13" s="20"/>
      <c r="C13" s="30"/>
      <c r="D13" s="30"/>
      <c r="E13" s="30"/>
      <c r="F13" s="30"/>
      <c r="G13" s="21">
        <f t="shared" si="0"/>
        <v>0</v>
      </c>
    </row>
    <row r="14" spans="1:30" ht="17.25" x14ac:dyDescent="0.2">
      <c r="A14" s="1" t="s">
        <v>70</v>
      </c>
      <c r="B14" s="20"/>
      <c r="C14" s="30"/>
      <c r="D14" s="30"/>
      <c r="E14" s="30"/>
      <c r="F14" s="30"/>
      <c r="G14" s="21">
        <f t="shared" si="0"/>
        <v>0</v>
      </c>
      <c r="H14" s="26" t="s">
        <v>67</v>
      </c>
    </row>
    <row r="15" spans="1:30" ht="30.75" x14ac:dyDescent="0.2">
      <c r="A15" s="1" t="s">
        <v>118</v>
      </c>
      <c r="B15" s="42" t="s">
        <v>98</v>
      </c>
      <c r="C15" s="30">
        <v>100</v>
      </c>
      <c r="D15" s="30">
        <v>45</v>
      </c>
      <c r="E15" s="30">
        <v>3</v>
      </c>
      <c r="F15" s="30">
        <v>78</v>
      </c>
      <c r="G15" s="21">
        <f t="shared" si="0"/>
        <v>234</v>
      </c>
      <c r="H15" s="28" t="s">
        <v>66</v>
      </c>
    </row>
    <row r="16" spans="1:30" ht="30.75" x14ac:dyDescent="0.2">
      <c r="A16" s="1" t="s">
        <v>97</v>
      </c>
      <c r="B16" s="42" t="s">
        <v>30</v>
      </c>
      <c r="C16" s="30">
        <v>25</v>
      </c>
      <c r="D16" s="30">
        <v>5</v>
      </c>
      <c r="E16" s="30">
        <v>5</v>
      </c>
      <c r="F16" s="30">
        <v>200</v>
      </c>
      <c r="G16" s="21">
        <f t="shared" si="0"/>
        <v>1000</v>
      </c>
      <c r="H16" s="29" t="s">
        <v>68</v>
      </c>
    </row>
    <row r="17" spans="1:8" x14ac:dyDescent="0.2">
      <c r="A17" s="19" t="s">
        <v>57</v>
      </c>
      <c r="B17" s="20"/>
      <c r="C17" s="30"/>
      <c r="D17" s="30"/>
      <c r="E17" s="30"/>
      <c r="F17" s="30"/>
      <c r="G17" s="21">
        <f t="shared" si="0"/>
        <v>0</v>
      </c>
    </row>
    <row r="18" spans="1:8" x14ac:dyDescent="0.2">
      <c r="A18" s="19" t="s">
        <v>56</v>
      </c>
      <c r="B18" s="20"/>
      <c r="C18" s="30"/>
      <c r="D18" s="30"/>
      <c r="E18" s="30"/>
      <c r="F18" s="30"/>
      <c r="G18" s="21">
        <f t="shared" si="0"/>
        <v>0</v>
      </c>
      <c r="H18" s="29"/>
    </row>
    <row r="19" spans="1:8" x14ac:dyDescent="0.2">
      <c r="A19" s="1" t="s">
        <v>11</v>
      </c>
      <c r="B19" s="20"/>
      <c r="C19" s="30"/>
      <c r="D19" s="30"/>
      <c r="E19" s="30"/>
      <c r="F19" s="30"/>
      <c r="G19" s="21">
        <f t="shared" si="0"/>
        <v>0</v>
      </c>
      <c r="H19" s="29"/>
    </row>
    <row r="20" spans="1:8" x14ac:dyDescent="0.2">
      <c r="A20" s="1" t="s">
        <v>119</v>
      </c>
      <c r="B20" s="42" t="s">
        <v>3</v>
      </c>
      <c r="C20" s="30">
        <v>18</v>
      </c>
      <c r="D20" s="30"/>
      <c r="E20" s="30"/>
      <c r="F20" s="30">
        <v>700</v>
      </c>
      <c r="G20" s="21">
        <f>F20*C20</f>
        <v>12600</v>
      </c>
      <c r="H20" s="43"/>
    </row>
    <row r="21" spans="1:8" x14ac:dyDescent="0.2">
      <c r="A21" s="1" t="s">
        <v>120</v>
      </c>
      <c r="B21" s="42" t="s">
        <v>98</v>
      </c>
      <c r="C21" s="30">
        <v>20</v>
      </c>
      <c r="D21" s="30">
        <v>2.5</v>
      </c>
      <c r="E21" s="30">
        <v>10</v>
      </c>
      <c r="F21" s="30">
        <v>150</v>
      </c>
      <c r="G21" s="21">
        <f t="shared" si="0"/>
        <v>1500</v>
      </c>
      <c r="H21" s="43"/>
    </row>
    <row r="22" spans="1:8" ht="18" customHeight="1" x14ac:dyDescent="0.2">
      <c r="A22" s="1" t="s">
        <v>100</v>
      </c>
      <c r="B22" s="20"/>
      <c r="C22" s="30"/>
      <c r="D22" s="30">
        <v>500</v>
      </c>
      <c r="E22" s="30">
        <v>1</v>
      </c>
      <c r="F22" s="30">
        <v>1200</v>
      </c>
      <c r="G22" s="21">
        <f t="shared" si="0"/>
        <v>1200</v>
      </c>
      <c r="H22" s="43" t="s">
        <v>121</v>
      </c>
    </row>
    <row r="23" spans="1:8" x14ac:dyDescent="0.2">
      <c r="A23" s="7" t="s">
        <v>38</v>
      </c>
      <c r="B23" s="8"/>
      <c r="C23" s="31"/>
      <c r="D23" s="31"/>
      <c r="E23" s="31"/>
      <c r="F23" s="31"/>
      <c r="G23" s="47">
        <f>SUM(G6:G22)</f>
        <v>21342</v>
      </c>
    </row>
    <row r="24" spans="1:8" x14ac:dyDescent="0.2">
      <c r="A24" s="58" t="s">
        <v>77</v>
      </c>
      <c r="B24" s="59"/>
      <c r="C24" s="59"/>
      <c r="D24" s="59"/>
      <c r="E24" s="59"/>
      <c r="F24" s="59"/>
      <c r="G24" s="60"/>
      <c r="H24" s="36" t="s">
        <v>106</v>
      </c>
    </row>
    <row r="25" spans="1:8" x14ac:dyDescent="0.2">
      <c r="A25" s="38" t="s">
        <v>52</v>
      </c>
      <c r="B25" s="21" t="s">
        <v>91</v>
      </c>
      <c r="C25" s="21">
        <v>30</v>
      </c>
      <c r="D25" s="21">
        <v>10</v>
      </c>
      <c r="E25" s="21">
        <v>3</v>
      </c>
      <c r="F25" s="21">
        <v>304</v>
      </c>
      <c r="G25" s="21">
        <f>E25*F25</f>
        <v>912</v>
      </c>
    </row>
    <row r="26" spans="1:8" x14ac:dyDescent="0.2">
      <c r="A26" s="38" t="s">
        <v>102</v>
      </c>
      <c r="B26" s="21" t="s">
        <v>3</v>
      </c>
      <c r="C26" s="21">
        <v>30</v>
      </c>
      <c r="D26" s="21"/>
      <c r="E26" s="21"/>
      <c r="F26" s="21">
        <v>800</v>
      </c>
      <c r="G26" s="21">
        <f>C26*F26</f>
        <v>24000</v>
      </c>
    </row>
    <row r="27" spans="1:8" x14ac:dyDescent="0.2">
      <c r="A27" s="38" t="s">
        <v>101</v>
      </c>
      <c r="B27" s="21" t="s">
        <v>30</v>
      </c>
      <c r="C27" s="21">
        <v>125</v>
      </c>
      <c r="D27" s="21">
        <v>25</v>
      </c>
      <c r="E27" s="21">
        <v>5</v>
      </c>
      <c r="F27" s="21">
        <v>300</v>
      </c>
      <c r="G27" s="21">
        <f t="shared" ref="G27:G43" si="1">E27*F27</f>
        <v>1500</v>
      </c>
      <c r="H27" s="26" t="s">
        <v>122</v>
      </c>
    </row>
    <row r="28" spans="1:8" x14ac:dyDescent="0.2">
      <c r="A28" s="38" t="s">
        <v>60</v>
      </c>
      <c r="B28" s="21" t="s">
        <v>30</v>
      </c>
      <c r="C28" s="21">
        <v>6</v>
      </c>
      <c r="D28" s="21">
        <v>2</v>
      </c>
      <c r="E28" s="21">
        <v>3</v>
      </c>
      <c r="F28" s="21">
        <v>300</v>
      </c>
      <c r="G28" s="21">
        <f t="shared" si="1"/>
        <v>900</v>
      </c>
    </row>
    <row r="29" spans="1:8" x14ac:dyDescent="0.2">
      <c r="A29" s="38" t="s">
        <v>103</v>
      </c>
      <c r="B29" s="21" t="s">
        <v>104</v>
      </c>
      <c r="C29" s="21">
        <v>1</v>
      </c>
      <c r="D29" s="21">
        <v>100</v>
      </c>
      <c r="E29" s="21">
        <v>1</v>
      </c>
      <c r="F29" s="21">
        <v>20</v>
      </c>
      <c r="G29" s="21">
        <f t="shared" si="1"/>
        <v>20</v>
      </c>
    </row>
    <row r="30" spans="1:8" x14ac:dyDescent="0.2">
      <c r="A30" s="1" t="s">
        <v>99</v>
      </c>
      <c r="B30" s="21" t="s">
        <v>98</v>
      </c>
      <c r="C30" s="21">
        <v>30</v>
      </c>
      <c r="D30" s="21">
        <v>2.5</v>
      </c>
      <c r="E30" s="21">
        <v>15</v>
      </c>
      <c r="F30" s="21">
        <v>150</v>
      </c>
      <c r="G30" s="21">
        <f t="shared" si="1"/>
        <v>2250</v>
      </c>
    </row>
    <row r="31" spans="1:8" x14ac:dyDescent="0.2">
      <c r="A31" s="1" t="s">
        <v>100</v>
      </c>
      <c r="B31" s="21"/>
      <c r="C31" s="21"/>
      <c r="D31" s="21"/>
      <c r="E31" s="21"/>
      <c r="F31" s="21"/>
      <c r="G31" s="21">
        <f t="shared" si="1"/>
        <v>0</v>
      </c>
    </row>
    <row r="32" spans="1:8" x14ac:dyDescent="0.2">
      <c r="A32" s="1" t="s">
        <v>53</v>
      </c>
      <c r="B32" s="21"/>
      <c r="C32" s="21"/>
      <c r="D32" s="21"/>
      <c r="E32" s="21"/>
      <c r="F32" s="21"/>
      <c r="G32" s="21">
        <f t="shared" si="1"/>
        <v>0</v>
      </c>
      <c r="H32" s="23"/>
    </row>
    <row r="33" spans="1:7" x14ac:dyDescent="0.2">
      <c r="A33" s="1" t="s">
        <v>105</v>
      </c>
      <c r="B33" s="21" t="s">
        <v>30</v>
      </c>
      <c r="C33" s="21">
        <v>50</v>
      </c>
      <c r="D33" s="21">
        <v>20</v>
      </c>
      <c r="E33" s="21">
        <v>3</v>
      </c>
      <c r="F33" s="21">
        <v>400</v>
      </c>
      <c r="G33" s="21">
        <f t="shared" si="1"/>
        <v>1200</v>
      </c>
    </row>
    <row r="34" spans="1:7" x14ac:dyDescent="0.2">
      <c r="A34" s="1" t="s">
        <v>54</v>
      </c>
      <c r="B34" s="21"/>
      <c r="C34" s="21"/>
      <c r="D34" s="21"/>
      <c r="E34" s="21"/>
      <c r="F34" s="21"/>
      <c r="G34" s="21">
        <f t="shared" si="1"/>
        <v>0</v>
      </c>
    </row>
    <row r="35" spans="1:7" x14ac:dyDescent="0.2">
      <c r="A35" s="1" t="s">
        <v>55</v>
      </c>
      <c r="B35" s="21"/>
      <c r="C35" s="21"/>
      <c r="D35" s="21"/>
      <c r="E35" s="21"/>
      <c r="F35" s="21"/>
      <c r="G35" s="21">
        <f t="shared" si="1"/>
        <v>0</v>
      </c>
    </row>
    <row r="36" spans="1:7" x14ac:dyDescent="0.2">
      <c r="A36" s="1" t="s">
        <v>108</v>
      </c>
      <c r="B36" s="21" t="s">
        <v>91</v>
      </c>
      <c r="C36" s="21">
        <v>30</v>
      </c>
      <c r="D36" s="21">
        <v>10</v>
      </c>
      <c r="E36" s="21">
        <v>3</v>
      </c>
      <c r="F36" s="21">
        <v>1700</v>
      </c>
      <c r="G36" s="21">
        <f t="shared" si="1"/>
        <v>5100</v>
      </c>
    </row>
    <row r="37" spans="1:7" x14ac:dyDescent="0.2">
      <c r="A37" s="1" t="s">
        <v>8</v>
      </c>
      <c r="B37" s="1"/>
      <c r="C37" s="30"/>
      <c r="D37" s="30"/>
      <c r="E37" s="30"/>
      <c r="F37" s="30"/>
      <c r="G37" s="21">
        <f t="shared" si="1"/>
        <v>0</v>
      </c>
    </row>
    <row r="38" spans="1:7" x14ac:dyDescent="0.2">
      <c r="A38" s="1" t="s">
        <v>70</v>
      </c>
      <c r="B38" s="1"/>
      <c r="C38" s="30"/>
      <c r="D38" s="30"/>
      <c r="E38" s="30"/>
      <c r="F38" s="30"/>
      <c r="G38" s="21">
        <f t="shared" si="1"/>
        <v>0</v>
      </c>
    </row>
    <row r="39" spans="1:7" x14ac:dyDescent="0.2">
      <c r="A39" s="1" t="s">
        <v>71</v>
      </c>
      <c r="B39" s="1"/>
      <c r="C39" s="30"/>
      <c r="D39" s="30"/>
      <c r="E39" s="30"/>
      <c r="F39" s="30"/>
      <c r="G39" s="21">
        <f t="shared" si="1"/>
        <v>0</v>
      </c>
    </row>
    <row r="40" spans="1:7" x14ac:dyDescent="0.2">
      <c r="A40" s="1" t="s">
        <v>97</v>
      </c>
      <c r="B40" s="1"/>
      <c r="C40" s="30"/>
      <c r="D40" s="30"/>
      <c r="E40" s="30"/>
      <c r="F40" s="30"/>
      <c r="G40" s="21">
        <f t="shared" si="1"/>
        <v>0</v>
      </c>
    </row>
    <row r="41" spans="1:7" x14ac:dyDescent="0.2">
      <c r="A41" s="38" t="s">
        <v>57</v>
      </c>
      <c r="B41" s="1"/>
      <c r="C41" s="30"/>
      <c r="D41" s="30"/>
      <c r="E41" s="30"/>
      <c r="F41" s="30"/>
      <c r="G41" s="21">
        <f t="shared" si="1"/>
        <v>0</v>
      </c>
    </row>
    <row r="42" spans="1:7" x14ac:dyDescent="0.2">
      <c r="A42" s="38" t="s">
        <v>56</v>
      </c>
      <c r="B42" s="1"/>
      <c r="C42" s="30"/>
      <c r="D42" s="30"/>
      <c r="E42" s="30"/>
      <c r="F42" s="30"/>
      <c r="G42" s="21">
        <f t="shared" si="1"/>
        <v>0</v>
      </c>
    </row>
    <row r="43" spans="1:7" x14ac:dyDescent="0.2">
      <c r="A43" s="1" t="s">
        <v>107</v>
      </c>
      <c r="B43" s="1"/>
      <c r="C43" s="30"/>
      <c r="D43" s="30"/>
      <c r="E43" s="30"/>
      <c r="F43" s="30"/>
      <c r="G43" s="21">
        <f t="shared" si="1"/>
        <v>0</v>
      </c>
    </row>
    <row r="44" spans="1:7" x14ac:dyDescent="0.2">
      <c r="A44" s="44" t="s">
        <v>39</v>
      </c>
      <c r="B44" s="45"/>
      <c r="C44" s="46"/>
      <c r="D44" s="46"/>
      <c r="E44" s="46"/>
      <c r="F44" s="46"/>
      <c r="G44" s="48">
        <f>SUM(G25:G43)</f>
        <v>35882</v>
      </c>
    </row>
    <row r="45" spans="1:7" x14ac:dyDescent="0.2">
      <c r="A45" s="58" t="s">
        <v>78</v>
      </c>
      <c r="B45" s="59"/>
      <c r="C45" s="59"/>
      <c r="D45" s="59"/>
      <c r="E45" s="59"/>
      <c r="F45" s="59"/>
      <c r="G45" s="60"/>
    </row>
    <row r="46" spans="1:7" x14ac:dyDescent="0.2">
      <c r="A46" s="1" t="s">
        <v>52</v>
      </c>
      <c r="B46" s="21" t="s">
        <v>91</v>
      </c>
      <c r="C46" s="21">
        <v>7</v>
      </c>
      <c r="D46" s="21">
        <v>10</v>
      </c>
      <c r="E46" s="21">
        <v>1</v>
      </c>
      <c r="F46" s="21">
        <v>304</v>
      </c>
      <c r="G46" s="21">
        <f>E46*F46</f>
        <v>304</v>
      </c>
    </row>
    <row r="47" spans="1:7" x14ac:dyDescent="0.2">
      <c r="A47" s="1" t="s">
        <v>102</v>
      </c>
      <c r="B47" s="21" t="s">
        <v>3</v>
      </c>
      <c r="C47" s="21">
        <v>6</v>
      </c>
      <c r="D47" s="21">
        <v>1.1000000000000001</v>
      </c>
      <c r="E47" s="21">
        <v>6</v>
      </c>
      <c r="F47" s="21">
        <v>800</v>
      </c>
      <c r="G47" s="21">
        <f t="shared" ref="G47:G58" si="2">E47*F47</f>
        <v>4800</v>
      </c>
    </row>
    <row r="48" spans="1:7" x14ac:dyDescent="0.2">
      <c r="A48" s="1" t="s">
        <v>101</v>
      </c>
      <c r="B48" s="21" t="s">
        <v>30</v>
      </c>
      <c r="C48" s="21">
        <v>37</v>
      </c>
      <c r="D48" s="21">
        <v>25</v>
      </c>
      <c r="E48" s="21">
        <v>2</v>
      </c>
      <c r="F48" s="21">
        <v>300</v>
      </c>
      <c r="G48" s="21">
        <f t="shared" si="2"/>
        <v>600</v>
      </c>
    </row>
    <row r="49" spans="1:8" x14ac:dyDescent="0.2">
      <c r="A49" s="1" t="s">
        <v>103</v>
      </c>
      <c r="B49" s="21"/>
      <c r="C49" s="21">
        <v>1</v>
      </c>
      <c r="D49" s="21">
        <v>100</v>
      </c>
      <c r="E49" s="21">
        <v>1</v>
      </c>
      <c r="F49" s="21">
        <v>20</v>
      </c>
      <c r="G49" s="21">
        <f t="shared" si="2"/>
        <v>20</v>
      </c>
    </row>
    <row r="50" spans="1:8" x14ac:dyDescent="0.2">
      <c r="A50" s="1" t="s">
        <v>60</v>
      </c>
      <c r="B50" s="21" t="s">
        <v>30</v>
      </c>
      <c r="C50" s="21">
        <v>2</v>
      </c>
      <c r="D50" s="21">
        <v>2</v>
      </c>
      <c r="E50" s="21">
        <v>1</v>
      </c>
      <c r="F50" s="21">
        <v>300</v>
      </c>
      <c r="G50" s="21">
        <f t="shared" si="2"/>
        <v>300</v>
      </c>
    </row>
    <row r="51" spans="1:8" x14ac:dyDescent="0.2">
      <c r="A51" s="1" t="s">
        <v>73</v>
      </c>
      <c r="B51" s="21"/>
      <c r="C51" s="21">
        <v>17</v>
      </c>
      <c r="D51" s="21">
        <v>2.5</v>
      </c>
      <c r="E51" s="21">
        <v>6</v>
      </c>
      <c r="F51" s="21">
        <v>150</v>
      </c>
      <c r="G51" s="21">
        <f t="shared" si="2"/>
        <v>900</v>
      </c>
    </row>
    <row r="52" spans="1:8" x14ac:dyDescent="0.2">
      <c r="A52" s="1" t="s">
        <v>100</v>
      </c>
      <c r="B52" s="21"/>
      <c r="C52" s="21"/>
      <c r="D52" s="21"/>
      <c r="E52" s="21"/>
      <c r="F52" s="21"/>
      <c r="G52" s="21">
        <f t="shared" si="2"/>
        <v>0</v>
      </c>
    </row>
    <row r="53" spans="1:8" x14ac:dyDescent="0.2">
      <c r="A53" s="1" t="s">
        <v>81</v>
      </c>
      <c r="B53" s="21" t="s">
        <v>109</v>
      </c>
      <c r="C53" s="21">
        <v>10</v>
      </c>
      <c r="D53" s="21"/>
      <c r="E53" s="21"/>
      <c r="F53" s="21">
        <v>40</v>
      </c>
      <c r="G53" s="21">
        <f>C53*F53</f>
        <v>400</v>
      </c>
    </row>
    <row r="54" spans="1:8" x14ac:dyDescent="0.2">
      <c r="A54" s="1" t="s">
        <v>110</v>
      </c>
      <c r="B54" s="21" t="s">
        <v>30</v>
      </c>
      <c r="C54" s="21">
        <v>300</v>
      </c>
      <c r="D54" s="21">
        <v>30</v>
      </c>
      <c r="E54" s="21">
        <v>10</v>
      </c>
      <c r="F54" s="21">
        <v>350</v>
      </c>
      <c r="G54" s="21">
        <f t="shared" si="2"/>
        <v>3500</v>
      </c>
    </row>
    <row r="55" spans="1:8" x14ac:dyDescent="0.2">
      <c r="A55" s="38" t="s">
        <v>55</v>
      </c>
      <c r="B55" s="1"/>
      <c r="C55" s="30"/>
      <c r="D55" s="30"/>
      <c r="E55" s="30"/>
      <c r="F55" s="30"/>
      <c r="G55" s="21">
        <f t="shared" si="2"/>
        <v>0</v>
      </c>
    </row>
    <row r="56" spans="1:8" x14ac:dyDescent="0.2">
      <c r="A56" s="38" t="s">
        <v>111</v>
      </c>
      <c r="B56" s="1"/>
      <c r="C56" s="30"/>
      <c r="D56" s="30"/>
      <c r="E56" s="30"/>
      <c r="F56" s="30"/>
      <c r="G56" s="21">
        <f t="shared" si="2"/>
        <v>0</v>
      </c>
      <c r="H56" s="26" t="s">
        <v>116</v>
      </c>
    </row>
    <row r="57" spans="1:8" x14ac:dyDescent="0.2">
      <c r="A57" s="38" t="s">
        <v>112</v>
      </c>
      <c r="B57" s="1"/>
      <c r="C57" s="30">
        <v>1</v>
      </c>
      <c r="D57" s="30">
        <v>100</v>
      </c>
      <c r="E57" s="30">
        <v>1</v>
      </c>
      <c r="F57" s="30">
        <v>20</v>
      </c>
      <c r="G57" s="21">
        <f t="shared" si="2"/>
        <v>20</v>
      </c>
    </row>
    <row r="58" spans="1:8" x14ac:dyDescent="0.2">
      <c r="A58" s="38" t="s">
        <v>113</v>
      </c>
      <c r="B58" s="1" t="s">
        <v>30</v>
      </c>
      <c r="C58" s="30">
        <v>1</v>
      </c>
      <c r="D58" s="30">
        <v>2</v>
      </c>
      <c r="E58" s="30">
        <v>1</v>
      </c>
      <c r="F58" s="30"/>
      <c r="G58" s="21">
        <f t="shared" si="2"/>
        <v>0</v>
      </c>
    </row>
    <row r="59" spans="1:8" x14ac:dyDescent="0.2">
      <c r="A59" s="1" t="s">
        <v>13</v>
      </c>
      <c r="B59" s="1" t="s">
        <v>3</v>
      </c>
      <c r="C59" s="30">
        <v>6</v>
      </c>
      <c r="D59" s="30"/>
      <c r="E59" s="30"/>
      <c r="F59" s="30">
        <v>350</v>
      </c>
      <c r="G59" s="21">
        <f>F59*C59</f>
        <v>2100</v>
      </c>
    </row>
    <row r="60" spans="1:8" x14ac:dyDescent="0.2">
      <c r="A60" s="7" t="s">
        <v>40</v>
      </c>
      <c r="B60" s="8"/>
      <c r="C60" s="31"/>
      <c r="D60" s="31"/>
      <c r="E60" s="31"/>
      <c r="F60" s="31"/>
      <c r="G60" s="47">
        <f>SUM(G46:G59)</f>
        <v>12944</v>
      </c>
    </row>
    <row r="61" spans="1:8" x14ac:dyDescent="0.2">
      <c r="A61" s="58" t="s">
        <v>79</v>
      </c>
      <c r="B61" s="59"/>
      <c r="C61" s="59"/>
      <c r="D61" s="59"/>
      <c r="E61" s="59"/>
      <c r="F61" s="59"/>
      <c r="G61" s="60"/>
    </row>
    <row r="62" spans="1:8" x14ac:dyDescent="0.2">
      <c r="A62" s="1" t="s">
        <v>82</v>
      </c>
      <c r="B62" s="21" t="s">
        <v>91</v>
      </c>
      <c r="C62" s="21">
        <v>21</v>
      </c>
      <c r="D62" s="21">
        <v>10</v>
      </c>
      <c r="E62" s="21">
        <v>2</v>
      </c>
      <c r="F62" s="21">
        <v>304</v>
      </c>
      <c r="G62" s="21">
        <f>E62*F62</f>
        <v>608</v>
      </c>
    </row>
    <row r="63" spans="1:8" ht="27.75" x14ac:dyDescent="0.2">
      <c r="A63" s="1" t="s">
        <v>102</v>
      </c>
      <c r="B63" s="21" t="s">
        <v>3</v>
      </c>
      <c r="C63" s="21">
        <v>16</v>
      </c>
      <c r="D63" s="21"/>
      <c r="E63" s="21"/>
      <c r="F63" s="21">
        <v>800</v>
      </c>
      <c r="G63" s="21">
        <f>C63*F63</f>
        <v>12800</v>
      </c>
      <c r="H63" s="26" t="s">
        <v>87</v>
      </c>
    </row>
    <row r="64" spans="1:8" x14ac:dyDescent="0.2">
      <c r="A64" s="1" t="s">
        <v>83</v>
      </c>
      <c r="B64" s="21" t="s">
        <v>30</v>
      </c>
      <c r="C64" s="21">
        <v>250</v>
      </c>
      <c r="D64" s="21">
        <v>25</v>
      </c>
      <c r="E64" s="21">
        <v>10</v>
      </c>
      <c r="F64" s="21">
        <v>300</v>
      </c>
      <c r="G64" s="21">
        <f t="shared" ref="G64:G73" si="3">E64*F64</f>
        <v>3000</v>
      </c>
    </row>
    <row r="65" spans="1:8" x14ac:dyDescent="0.2">
      <c r="A65" s="1" t="s">
        <v>103</v>
      </c>
      <c r="B65" s="21"/>
      <c r="C65" s="21">
        <v>1</v>
      </c>
      <c r="D65" s="21">
        <v>100</v>
      </c>
      <c r="E65" s="21">
        <v>1</v>
      </c>
      <c r="F65" s="21">
        <v>20</v>
      </c>
      <c r="G65" s="21">
        <f t="shared" si="3"/>
        <v>20</v>
      </c>
    </row>
    <row r="66" spans="1:8" x14ac:dyDescent="0.2">
      <c r="A66" s="1" t="s">
        <v>123</v>
      </c>
      <c r="B66" s="21"/>
      <c r="C66" s="21"/>
      <c r="D66" s="21"/>
      <c r="E66" s="21"/>
      <c r="F66" s="21"/>
      <c r="G66" s="21">
        <f t="shared" si="3"/>
        <v>0</v>
      </c>
    </row>
    <row r="67" spans="1:8" x14ac:dyDescent="0.2">
      <c r="A67" s="1" t="s">
        <v>100</v>
      </c>
      <c r="B67" s="21"/>
      <c r="C67" s="21"/>
      <c r="D67" s="21"/>
      <c r="E67" s="21"/>
      <c r="F67" s="21"/>
      <c r="G67" s="21">
        <f t="shared" si="3"/>
        <v>0</v>
      </c>
    </row>
    <row r="68" spans="1:8" x14ac:dyDescent="0.2">
      <c r="A68" s="1" t="s">
        <v>85</v>
      </c>
      <c r="B68" s="21" t="s">
        <v>30</v>
      </c>
      <c r="C68" s="21">
        <v>4</v>
      </c>
      <c r="D68" s="21">
        <v>2</v>
      </c>
      <c r="E68" s="21">
        <v>2</v>
      </c>
      <c r="F68" s="21">
        <v>300</v>
      </c>
      <c r="G68" s="21">
        <f t="shared" si="3"/>
        <v>600</v>
      </c>
    </row>
    <row r="69" spans="1:8" x14ac:dyDescent="0.2">
      <c r="A69" s="1" t="s">
        <v>81</v>
      </c>
      <c r="B69" s="21" t="s">
        <v>109</v>
      </c>
      <c r="C69" s="21">
        <v>30</v>
      </c>
      <c r="D69" s="21"/>
      <c r="E69" s="21"/>
      <c r="F69" s="21">
        <v>40</v>
      </c>
      <c r="G69" s="21">
        <f>C69*F69</f>
        <v>1200</v>
      </c>
    </row>
    <row r="70" spans="1:8" x14ac:dyDescent="0.2">
      <c r="A70" s="1" t="s">
        <v>84</v>
      </c>
      <c r="B70" s="1" t="s">
        <v>30</v>
      </c>
      <c r="C70" s="30">
        <v>600</v>
      </c>
      <c r="D70" s="30">
        <v>30</v>
      </c>
      <c r="E70" s="30">
        <v>20</v>
      </c>
      <c r="F70" s="30">
        <v>350</v>
      </c>
      <c r="G70" s="21">
        <f t="shared" si="3"/>
        <v>7000</v>
      </c>
      <c r="H70" s="26" t="s">
        <v>61</v>
      </c>
    </row>
    <row r="71" spans="1:8" x14ac:dyDescent="0.2">
      <c r="A71" s="38" t="s">
        <v>55</v>
      </c>
      <c r="B71" s="1"/>
      <c r="C71" s="30"/>
      <c r="D71" s="30"/>
      <c r="E71" s="30"/>
      <c r="F71" s="30"/>
      <c r="G71" s="21">
        <f t="shared" si="3"/>
        <v>0</v>
      </c>
    </row>
    <row r="72" spans="1:8" ht="27.75" x14ac:dyDescent="0.2">
      <c r="A72" s="38" t="s">
        <v>111</v>
      </c>
      <c r="B72" s="1" t="s">
        <v>3</v>
      </c>
      <c r="C72" s="30">
        <v>70</v>
      </c>
      <c r="D72" s="30">
        <v>1.1000000000000001</v>
      </c>
      <c r="E72" s="30">
        <v>70</v>
      </c>
      <c r="F72" s="30">
        <v>800</v>
      </c>
      <c r="G72" s="21">
        <f t="shared" si="3"/>
        <v>56000</v>
      </c>
      <c r="H72" s="26" t="s">
        <v>62</v>
      </c>
    </row>
    <row r="73" spans="1:8" x14ac:dyDescent="0.2">
      <c r="A73" s="38" t="s">
        <v>60</v>
      </c>
      <c r="B73" s="1" t="s">
        <v>30</v>
      </c>
      <c r="C73" s="30">
        <v>6</v>
      </c>
      <c r="D73" s="30">
        <v>2</v>
      </c>
      <c r="E73" s="30">
        <v>3</v>
      </c>
      <c r="F73" s="30">
        <v>300</v>
      </c>
      <c r="G73" s="21">
        <f t="shared" si="3"/>
        <v>900</v>
      </c>
    </row>
    <row r="74" spans="1:8" ht="27.75" x14ac:dyDescent="0.2">
      <c r="A74" s="1" t="s">
        <v>13</v>
      </c>
      <c r="B74" s="1"/>
      <c r="C74" s="30">
        <v>12</v>
      </c>
      <c r="D74" s="30"/>
      <c r="E74" s="30"/>
      <c r="F74" s="30">
        <v>350</v>
      </c>
      <c r="G74" s="35">
        <f>F74*C74</f>
        <v>4200</v>
      </c>
      <c r="H74" s="26" t="s">
        <v>63</v>
      </c>
    </row>
    <row r="75" spans="1:8" x14ac:dyDescent="0.2">
      <c r="A75" s="7" t="s">
        <v>36</v>
      </c>
      <c r="B75" s="8"/>
      <c r="C75" s="31"/>
      <c r="D75" s="31"/>
      <c r="E75" s="31"/>
      <c r="F75" s="31"/>
      <c r="G75" s="47">
        <f>SUM(G62:G74)</f>
        <v>86328</v>
      </c>
    </row>
    <row r="76" spans="1:8" x14ac:dyDescent="0.2">
      <c r="A76" s="58" t="s">
        <v>14</v>
      </c>
      <c r="B76" s="59"/>
      <c r="C76" s="59"/>
      <c r="D76" s="59"/>
      <c r="E76" s="59"/>
      <c r="F76" s="59"/>
      <c r="G76" s="60"/>
      <c r="H76" s="24" t="s">
        <v>86</v>
      </c>
    </row>
    <row r="77" spans="1:8" x14ac:dyDescent="0.2">
      <c r="A77" s="1" t="s">
        <v>5</v>
      </c>
      <c r="B77" s="1"/>
      <c r="C77" s="30"/>
      <c r="D77" s="30"/>
      <c r="E77" s="30"/>
      <c r="F77" s="30"/>
      <c r="G77" s="30"/>
    </row>
    <row r="78" spans="1:8" x14ac:dyDescent="0.2">
      <c r="A78" s="1" t="s">
        <v>16</v>
      </c>
      <c r="B78" s="1"/>
      <c r="C78" s="30"/>
      <c r="D78" s="30"/>
      <c r="E78" s="30"/>
      <c r="F78" s="30"/>
      <c r="G78" s="30"/>
    </row>
    <row r="79" spans="1:8" x14ac:dyDescent="0.2">
      <c r="A79" s="1" t="s">
        <v>13</v>
      </c>
      <c r="B79" s="1"/>
      <c r="C79" s="30"/>
      <c r="D79" s="30"/>
      <c r="E79" s="30"/>
      <c r="F79" s="30"/>
      <c r="G79" s="30"/>
    </row>
    <row r="80" spans="1:8" x14ac:dyDescent="0.2">
      <c r="A80" s="1" t="s">
        <v>17</v>
      </c>
      <c r="B80" s="1"/>
      <c r="C80" s="30"/>
      <c r="D80" s="30"/>
      <c r="E80" s="30"/>
      <c r="F80" s="30"/>
      <c r="G80" s="30"/>
    </row>
    <row r="81" spans="1:8" x14ac:dyDescent="0.2">
      <c r="A81" s="7" t="s">
        <v>35</v>
      </c>
      <c r="B81" s="8"/>
      <c r="C81" s="31"/>
      <c r="D81" s="31"/>
      <c r="E81" s="31"/>
      <c r="F81" s="31"/>
      <c r="G81" s="47"/>
    </row>
    <row r="82" spans="1:8" ht="33.75" customHeight="1" x14ac:dyDescent="0.2">
      <c r="A82" s="58" t="s">
        <v>18</v>
      </c>
      <c r="B82" s="59"/>
      <c r="C82" s="59"/>
      <c r="D82" s="59"/>
      <c r="E82" s="59"/>
      <c r="F82" s="59"/>
      <c r="G82" s="60"/>
      <c r="H82" s="22" t="s">
        <v>86</v>
      </c>
    </row>
    <row r="83" spans="1:8" x14ac:dyDescent="0.2">
      <c r="A83" s="1" t="s">
        <v>5</v>
      </c>
      <c r="B83" s="1"/>
      <c r="C83" s="30"/>
      <c r="D83" s="30"/>
      <c r="E83" s="30"/>
      <c r="F83" s="30"/>
      <c r="G83" s="30"/>
    </row>
    <row r="84" spans="1:8" x14ac:dyDescent="0.2">
      <c r="A84" s="1" t="s">
        <v>16</v>
      </c>
      <c r="B84" s="1"/>
      <c r="C84" s="30"/>
      <c r="D84" s="30"/>
      <c r="E84" s="30"/>
      <c r="F84" s="30"/>
      <c r="G84" s="30"/>
    </row>
    <row r="85" spans="1:8" x14ac:dyDescent="0.2">
      <c r="A85" s="1" t="s">
        <v>13</v>
      </c>
      <c r="B85" s="1"/>
      <c r="C85" s="30"/>
      <c r="D85" s="30"/>
      <c r="E85" s="30"/>
      <c r="F85" s="30"/>
      <c r="G85" s="30"/>
    </row>
    <row r="86" spans="1:8" x14ac:dyDescent="0.2">
      <c r="A86" s="1" t="s">
        <v>19</v>
      </c>
      <c r="B86" s="1"/>
      <c r="C86" s="30"/>
      <c r="D86" s="30"/>
      <c r="E86" s="30"/>
      <c r="F86" s="30"/>
      <c r="G86" s="30"/>
    </row>
    <row r="87" spans="1:8" x14ac:dyDescent="0.2">
      <c r="A87" s="1" t="s">
        <v>37</v>
      </c>
      <c r="B87" s="1"/>
      <c r="C87" s="30"/>
      <c r="D87" s="30"/>
      <c r="E87" s="30"/>
      <c r="F87" s="30"/>
      <c r="G87" s="49"/>
    </row>
    <row r="88" spans="1:8" x14ac:dyDescent="0.2">
      <c r="A88" s="4" t="s">
        <v>20</v>
      </c>
      <c r="B88" s="3"/>
      <c r="C88" s="32"/>
      <c r="D88" s="32"/>
      <c r="E88" s="32"/>
      <c r="F88" s="32"/>
      <c r="G88" s="50">
        <v>114638</v>
      </c>
    </row>
    <row r="89" spans="1:8" x14ac:dyDescent="0.2">
      <c r="A89" s="61" t="s">
        <v>21</v>
      </c>
      <c r="B89" s="62"/>
      <c r="C89" s="62"/>
      <c r="D89" s="62"/>
      <c r="E89" s="62"/>
      <c r="F89" s="62"/>
      <c r="G89" s="63"/>
      <c r="H89" s="26" t="s">
        <v>65</v>
      </c>
    </row>
    <row r="90" spans="1:8" ht="27.75" x14ac:dyDescent="0.2">
      <c r="A90" s="58" t="s">
        <v>41</v>
      </c>
      <c r="B90" s="59"/>
      <c r="C90" s="59"/>
      <c r="D90" s="59"/>
      <c r="E90" s="59"/>
      <c r="F90" s="59"/>
      <c r="G90" s="60"/>
      <c r="H90" s="26" t="s">
        <v>76</v>
      </c>
    </row>
    <row r="91" spans="1:8" x14ac:dyDescent="0.2">
      <c r="A91" s="1" t="s">
        <v>64</v>
      </c>
      <c r="B91" s="18"/>
      <c r="C91" s="20">
        <v>20</v>
      </c>
      <c r="D91" s="20"/>
      <c r="E91" s="20"/>
      <c r="F91" s="54"/>
      <c r="G91" s="35"/>
    </row>
    <row r="92" spans="1:8" x14ac:dyDescent="0.2">
      <c r="A92" s="1" t="s">
        <v>23</v>
      </c>
      <c r="B92" s="1" t="s">
        <v>3</v>
      </c>
      <c r="C92" s="30">
        <v>20</v>
      </c>
      <c r="D92" s="30"/>
      <c r="E92" s="30"/>
      <c r="F92" s="30">
        <v>500</v>
      </c>
      <c r="G92" s="30">
        <f>C92*F92</f>
        <v>10000</v>
      </c>
    </row>
    <row r="93" spans="1:8" x14ac:dyDescent="0.2">
      <c r="A93" s="1" t="s">
        <v>24</v>
      </c>
      <c r="B93" s="1" t="s">
        <v>2</v>
      </c>
      <c r="C93" s="30">
        <v>18</v>
      </c>
      <c r="D93" s="30"/>
      <c r="E93" s="30"/>
      <c r="F93" s="30"/>
      <c r="G93" s="30">
        <f>C93*F93</f>
        <v>0</v>
      </c>
    </row>
    <row r="94" spans="1:8" x14ac:dyDescent="0.2">
      <c r="A94" s="1" t="s">
        <v>100</v>
      </c>
      <c r="B94" s="1"/>
      <c r="C94" s="30"/>
      <c r="D94" s="30"/>
      <c r="E94" s="30"/>
      <c r="F94" s="30"/>
      <c r="G94" s="30"/>
    </row>
    <row r="95" spans="1:8" ht="27.75" x14ac:dyDescent="0.2">
      <c r="A95" s="1" t="s">
        <v>25</v>
      </c>
      <c r="B95" s="1" t="s">
        <v>3</v>
      </c>
      <c r="C95" s="30">
        <v>36</v>
      </c>
      <c r="D95" s="30"/>
      <c r="E95" s="30"/>
      <c r="F95" s="30">
        <v>450</v>
      </c>
      <c r="G95" s="30">
        <f>C95*F95</f>
        <v>16200</v>
      </c>
      <c r="H95" s="26" t="s">
        <v>114</v>
      </c>
    </row>
    <row r="96" spans="1:8" x14ac:dyDescent="0.2">
      <c r="A96" s="1" t="s">
        <v>6</v>
      </c>
      <c r="B96" s="1" t="s">
        <v>3</v>
      </c>
      <c r="C96" s="30">
        <v>17.5</v>
      </c>
      <c r="D96" s="30"/>
      <c r="E96" s="30"/>
      <c r="F96" s="30">
        <v>150</v>
      </c>
      <c r="G96" s="30">
        <f>C96*F96</f>
        <v>2625</v>
      </c>
    </row>
    <row r="97" spans="1:7" x14ac:dyDescent="0.2">
      <c r="A97" s="1" t="s">
        <v>7</v>
      </c>
      <c r="B97" s="1" t="s">
        <v>3</v>
      </c>
      <c r="C97" s="30">
        <v>53.5</v>
      </c>
      <c r="D97" s="30"/>
      <c r="E97" s="30"/>
      <c r="F97" s="30">
        <v>150</v>
      </c>
      <c r="G97" s="30">
        <f>C97*F97</f>
        <v>8025</v>
      </c>
    </row>
    <row r="98" spans="1:7" x14ac:dyDescent="0.2">
      <c r="A98" s="1" t="s">
        <v>115</v>
      </c>
      <c r="B98" s="1" t="s">
        <v>3</v>
      </c>
      <c r="C98" s="30">
        <v>17.5</v>
      </c>
      <c r="D98" s="30"/>
      <c r="E98" s="30"/>
      <c r="F98" s="30">
        <v>40</v>
      </c>
      <c r="G98" s="30">
        <f>C98*F98</f>
        <v>700</v>
      </c>
    </row>
    <row r="99" spans="1:7" x14ac:dyDescent="0.2">
      <c r="A99" s="7" t="s">
        <v>42</v>
      </c>
      <c r="B99" s="8"/>
      <c r="C99" s="31"/>
      <c r="D99" s="31"/>
      <c r="E99" s="31"/>
      <c r="F99" s="31"/>
      <c r="G99" s="47">
        <f>SUM(G92:G98)</f>
        <v>37550</v>
      </c>
    </row>
    <row r="100" spans="1:7" x14ac:dyDescent="0.2">
      <c r="A100" s="58" t="s">
        <v>43</v>
      </c>
      <c r="B100" s="59"/>
      <c r="C100" s="59"/>
      <c r="D100" s="59"/>
      <c r="E100" s="59"/>
      <c r="F100" s="59"/>
      <c r="G100" s="60"/>
    </row>
    <row r="101" spans="1:7" x14ac:dyDescent="0.2">
      <c r="A101" s="1" t="s">
        <v>23</v>
      </c>
      <c r="B101" s="1" t="s">
        <v>3</v>
      </c>
      <c r="C101" s="30">
        <v>25.5</v>
      </c>
      <c r="D101" s="30"/>
      <c r="E101" s="30"/>
      <c r="F101" s="30">
        <v>130</v>
      </c>
      <c r="G101" s="30">
        <f t="shared" ref="G101:G106" si="4">C101*F101</f>
        <v>3315</v>
      </c>
    </row>
    <row r="102" spans="1:7" x14ac:dyDescent="0.2">
      <c r="A102" s="1" t="s">
        <v>24</v>
      </c>
      <c r="B102" s="1" t="s">
        <v>2</v>
      </c>
      <c r="C102" s="30">
        <v>20</v>
      </c>
      <c r="D102" s="30"/>
      <c r="E102" s="30"/>
      <c r="F102" s="30"/>
      <c r="G102" s="30">
        <f t="shared" si="4"/>
        <v>0</v>
      </c>
    </row>
    <row r="103" spans="1:7" x14ac:dyDescent="0.2">
      <c r="A103" s="1" t="s">
        <v>25</v>
      </c>
      <c r="B103" s="1" t="s">
        <v>3</v>
      </c>
      <c r="C103" s="30">
        <v>47</v>
      </c>
      <c r="D103" s="30"/>
      <c r="E103" s="30"/>
      <c r="F103" s="30">
        <v>450</v>
      </c>
      <c r="G103" s="30">
        <f t="shared" si="4"/>
        <v>21150</v>
      </c>
    </row>
    <row r="104" spans="1:7" x14ac:dyDescent="0.2">
      <c r="A104" s="1" t="s">
        <v>6</v>
      </c>
      <c r="B104" s="1" t="s">
        <v>3</v>
      </c>
      <c r="C104" s="30">
        <v>17.5</v>
      </c>
      <c r="D104" s="30"/>
      <c r="E104" s="30"/>
      <c r="F104" s="30">
        <v>150</v>
      </c>
      <c r="G104" s="30">
        <f t="shared" si="4"/>
        <v>2625</v>
      </c>
    </row>
    <row r="105" spans="1:7" x14ac:dyDescent="0.2">
      <c r="A105" s="1" t="s">
        <v>7</v>
      </c>
      <c r="B105" s="1" t="s">
        <v>3</v>
      </c>
      <c r="C105" s="30">
        <v>64.5</v>
      </c>
      <c r="D105" s="30"/>
      <c r="E105" s="30"/>
      <c r="F105" s="30">
        <v>150</v>
      </c>
      <c r="G105" s="30">
        <f t="shared" si="4"/>
        <v>9675</v>
      </c>
    </row>
    <row r="106" spans="1:7" x14ac:dyDescent="0.2">
      <c r="A106" s="1" t="s">
        <v>12</v>
      </c>
      <c r="B106" s="1" t="s">
        <v>3</v>
      </c>
      <c r="C106" s="30">
        <v>17.5</v>
      </c>
      <c r="D106" s="30"/>
      <c r="E106" s="30"/>
      <c r="F106" s="30">
        <v>40</v>
      </c>
      <c r="G106" s="30">
        <f t="shared" si="4"/>
        <v>700</v>
      </c>
    </row>
    <row r="107" spans="1:7" x14ac:dyDescent="0.2">
      <c r="A107" s="7" t="s">
        <v>44</v>
      </c>
      <c r="B107" s="8"/>
      <c r="C107" s="31"/>
      <c r="D107" s="31"/>
      <c r="E107" s="31"/>
      <c r="F107" s="31"/>
      <c r="G107" s="47">
        <f>SUM(G101:G106)</f>
        <v>37465</v>
      </c>
    </row>
    <row r="108" spans="1:7" ht="21.75" customHeight="1" x14ac:dyDescent="0.2">
      <c r="A108" s="58" t="s">
        <v>26</v>
      </c>
      <c r="B108" s="59"/>
      <c r="C108" s="59"/>
      <c r="D108" s="59"/>
      <c r="E108" s="59"/>
      <c r="F108" s="59"/>
      <c r="G108" s="60"/>
    </row>
    <row r="109" spans="1:7" ht="33.75" customHeight="1" x14ac:dyDescent="0.2">
      <c r="A109" s="1" t="s">
        <v>23</v>
      </c>
      <c r="B109" s="1" t="s">
        <v>3</v>
      </c>
      <c r="C109" s="30">
        <v>8.5</v>
      </c>
      <c r="D109" s="30"/>
      <c r="E109" s="30"/>
      <c r="F109" s="30">
        <v>130</v>
      </c>
      <c r="G109" s="30">
        <f>C109*F109</f>
        <v>1105</v>
      </c>
    </row>
    <row r="110" spans="1:7" x14ac:dyDescent="0.2">
      <c r="A110" s="1" t="s">
        <v>6</v>
      </c>
      <c r="B110" s="1" t="s">
        <v>3</v>
      </c>
      <c r="C110" s="30">
        <v>35.4</v>
      </c>
      <c r="D110" s="30"/>
      <c r="E110" s="30"/>
      <c r="F110" s="30">
        <v>100</v>
      </c>
      <c r="G110" s="30">
        <f>C110*F110</f>
        <v>3540</v>
      </c>
    </row>
    <row r="111" spans="1:7" x14ac:dyDescent="0.2">
      <c r="A111" s="1" t="s">
        <v>7</v>
      </c>
      <c r="B111" s="1" t="s">
        <v>3</v>
      </c>
      <c r="C111" s="30">
        <v>35.4</v>
      </c>
      <c r="D111" s="30"/>
      <c r="E111" s="30"/>
      <c r="F111" s="30">
        <v>150</v>
      </c>
      <c r="G111" s="30">
        <f>C111*F111</f>
        <v>5310</v>
      </c>
    </row>
    <row r="112" spans="1:7" x14ac:dyDescent="0.2">
      <c r="A112" s="3" t="s">
        <v>13</v>
      </c>
      <c r="B112" s="3" t="s">
        <v>3</v>
      </c>
      <c r="C112" s="32">
        <v>0</v>
      </c>
      <c r="D112" s="32"/>
      <c r="E112" s="32"/>
      <c r="F112" s="32">
        <v>0</v>
      </c>
      <c r="G112" s="32">
        <f>C112*F112</f>
        <v>0</v>
      </c>
    </row>
    <row r="113" spans="1:7" x14ac:dyDescent="0.2">
      <c r="A113" s="1" t="s">
        <v>12</v>
      </c>
      <c r="B113" s="1" t="s">
        <v>3</v>
      </c>
      <c r="C113" s="30">
        <v>35.4</v>
      </c>
      <c r="D113" s="30"/>
      <c r="E113" s="30"/>
      <c r="F113" s="30">
        <v>40</v>
      </c>
      <c r="G113" s="30">
        <f>C113*F113</f>
        <v>1416</v>
      </c>
    </row>
    <row r="114" spans="1:7" x14ac:dyDescent="0.2">
      <c r="A114" s="7"/>
      <c r="B114" s="8"/>
      <c r="C114" s="31"/>
      <c r="D114" s="31"/>
      <c r="E114" s="31"/>
      <c r="F114" s="31"/>
      <c r="G114" s="47">
        <f>SUM(G109:G113)</f>
        <v>11371</v>
      </c>
    </row>
    <row r="115" spans="1:7" x14ac:dyDescent="0.2">
      <c r="A115" s="58" t="s">
        <v>15</v>
      </c>
      <c r="B115" s="59"/>
      <c r="C115" s="59"/>
      <c r="D115" s="59"/>
      <c r="E115" s="59"/>
      <c r="F115" s="59"/>
      <c r="G115" s="60"/>
    </row>
    <row r="116" spans="1:7" x14ac:dyDescent="0.2">
      <c r="A116" s="1" t="s">
        <v>23</v>
      </c>
      <c r="B116" s="1" t="s">
        <v>3</v>
      </c>
      <c r="C116" s="30">
        <v>11</v>
      </c>
      <c r="D116" s="30"/>
      <c r="E116" s="30"/>
      <c r="F116" s="30">
        <v>130</v>
      </c>
      <c r="G116" s="30">
        <f>C116*F116</f>
        <v>1430</v>
      </c>
    </row>
    <row r="117" spans="1:7" x14ac:dyDescent="0.2">
      <c r="A117" s="1" t="s">
        <v>6</v>
      </c>
      <c r="B117" s="1" t="s">
        <v>3</v>
      </c>
      <c r="C117" s="30">
        <v>37</v>
      </c>
      <c r="D117" s="30"/>
      <c r="E117" s="30"/>
      <c r="F117" s="30">
        <v>100</v>
      </c>
      <c r="G117" s="30">
        <f>C117*F117</f>
        <v>3700</v>
      </c>
    </row>
    <row r="118" spans="1:7" x14ac:dyDescent="0.2">
      <c r="A118" s="1" t="s">
        <v>7</v>
      </c>
      <c r="B118" s="1" t="s">
        <v>3</v>
      </c>
      <c r="C118" s="30">
        <v>37</v>
      </c>
      <c r="D118" s="30"/>
      <c r="E118" s="30"/>
      <c r="F118" s="30">
        <v>150</v>
      </c>
      <c r="G118" s="30">
        <f>C118*F118</f>
        <v>5550</v>
      </c>
    </row>
    <row r="119" spans="1:7" x14ac:dyDescent="0.2">
      <c r="A119" s="3" t="s">
        <v>13</v>
      </c>
      <c r="B119" s="3" t="s">
        <v>3</v>
      </c>
      <c r="C119" s="32">
        <v>0</v>
      </c>
      <c r="D119" s="32"/>
      <c r="E119" s="32"/>
      <c r="F119" s="32">
        <v>0</v>
      </c>
      <c r="G119" s="32">
        <f>C119*F119</f>
        <v>0</v>
      </c>
    </row>
    <row r="120" spans="1:7" x14ac:dyDescent="0.2">
      <c r="A120" s="1" t="s">
        <v>12</v>
      </c>
      <c r="B120" s="1" t="s">
        <v>3</v>
      </c>
      <c r="C120" s="30">
        <v>38.200000000000003</v>
      </c>
      <c r="D120" s="30"/>
      <c r="E120" s="30"/>
      <c r="F120" s="30">
        <v>40</v>
      </c>
      <c r="G120" s="30">
        <f>C120*F120</f>
        <v>1528</v>
      </c>
    </row>
    <row r="121" spans="1:7" x14ac:dyDescent="0.2">
      <c r="A121" s="1"/>
      <c r="B121" s="1"/>
      <c r="C121" s="30"/>
      <c r="D121" s="30"/>
      <c r="E121" s="30"/>
      <c r="F121" s="30"/>
      <c r="G121" s="49">
        <f>SUM(G116:G120)</f>
        <v>12208</v>
      </c>
    </row>
    <row r="122" spans="1:7" x14ac:dyDescent="0.2">
      <c r="A122" s="5" t="s">
        <v>27</v>
      </c>
      <c r="B122" s="3"/>
      <c r="C122" s="32"/>
      <c r="D122" s="32"/>
      <c r="E122" s="32"/>
      <c r="F122" s="32"/>
      <c r="G122" s="50">
        <v>93094</v>
      </c>
    </row>
    <row r="123" spans="1:7" x14ac:dyDescent="0.2">
      <c r="A123" s="15" t="s">
        <v>46</v>
      </c>
      <c r="B123" s="15"/>
      <c r="C123" s="33"/>
      <c r="D123" s="33"/>
      <c r="E123" s="33"/>
      <c r="F123" s="33"/>
      <c r="G123" s="51">
        <v>207732</v>
      </c>
    </row>
    <row r="125" spans="1:7" x14ac:dyDescent="0.2">
      <c r="A125" s="64" t="s">
        <v>28</v>
      </c>
      <c r="B125" s="65"/>
      <c r="C125" s="65"/>
      <c r="D125" s="65"/>
      <c r="E125" s="65"/>
      <c r="F125" s="65"/>
      <c r="G125" s="66"/>
    </row>
    <row r="126" spans="1:7" x14ac:dyDescent="0.2">
      <c r="A126" s="1" t="s">
        <v>29</v>
      </c>
      <c r="B126" s="1"/>
      <c r="C126" s="40">
        <v>52</v>
      </c>
      <c r="D126" s="40"/>
      <c r="E126" s="40"/>
      <c r="F126" s="40">
        <v>800</v>
      </c>
      <c r="G126" s="40">
        <f>C126*F126</f>
        <v>41600</v>
      </c>
    </row>
    <row r="127" spans="1:7" x14ac:dyDescent="0.2">
      <c r="A127" s="1" t="s">
        <v>90</v>
      </c>
      <c r="B127" s="1"/>
      <c r="C127" s="40">
        <v>70</v>
      </c>
      <c r="D127" s="40"/>
      <c r="E127" s="40"/>
      <c r="F127" s="40">
        <v>80</v>
      </c>
      <c r="G127" s="40">
        <f>C127*F127</f>
        <v>5600</v>
      </c>
    </row>
    <row r="128" spans="1:7" x14ac:dyDescent="0.2">
      <c r="A128" s="1" t="s">
        <v>72</v>
      </c>
      <c r="B128" s="1"/>
      <c r="C128" s="40">
        <v>412</v>
      </c>
      <c r="D128" s="40">
        <v>25</v>
      </c>
      <c r="E128" s="40">
        <v>17</v>
      </c>
      <c r="F128" s="40">
        <v>300</v>
      </c>
      <c r="G128" s="40">
        <f>E128*F128</f>
        <v>5100</v>
      </c>
    </row>
    <row r="129" spans="1:9" x14ac:dyDescent="0.2">
      <c r="A129" t="s">
        <v>94</v>
      </c>
      <c r="B129" s="37" t="s">
        <v>91</v>
      </c>
      <c r="C129" s="55">
        <v>50</v>
      </c>
      <c r="D129" s="55">
        <v>10</v>
      </c>
      <c r="E129" s="55">
        <v>5</v>
      </c>
      <c r="F129" s="56">
        <v>482</v>
      </c>
      <c r="G129" s="56">
        <f>E129*F129</f>
        <v>2410</v>
      </c>
      <c r="I129" t="s">
        <v>51</v>
      </c>
    </row>
    <row r="130" spans="1:9" x14ac:dyDescent="0.2">
      <c r="A130" s="1" t="s">
        <v>60</v>
      </c>
      <c r="B130" s="1"/>
      <c r="C130" s="40">
        <v>20</v>
      </c>
      <c r="D130" s="40">
        <v>2</v>
      </c>
      <c r="E130" s="40">
        <v>10</v>
      </c>
      <c r="F130" s="40">
        <v>300</v>
      </c>
      <c r="G130" s="40">
        <f>E130*F130</f>
        <v>3000</v>
      </c>
    </row>
    <row r="131" spans="1:9" x14ac:dyDescent="0.2">
      <c r="A131" s="1" t="s">
        <v>89</v>
      </c>
      <c r="B131" s="1"/>
      <c r="C131" s="40">
        <v>18</v>
      </c>
      <c r="D131" s="40"/>
      <c r="E131" s="40"/>
      <c r="F131" s="40">
        <v>700</v>
      </c>
      <c r="G131" s="40">
        <f>C131*F131</f>
        <v>12600</v>
      </c>
    </row>
    <row r="132" spans="1:9" x14ac:dyDescent="0.2">
      <c r="A132" s="1" t="s">
        <v>128</v>
      </c>
      <c r="B132" s="1" t="s">
        <v>127</v>
      </c>
      <c r="C132" s="40">
        <v>110</v>
      </c>
      <c r="D132" s="40"/>
      <c r="E132" s="40"/>
      <c r="F132" s="40">
        <v>150</v>
      </c>
      <c r="G132" s="40">
        <f>C132*F132</f>
        <v>16500</v>
      </c>
    </row>
    <row r="133" spans="1:9" x14ac:dyDescent="0.2">
      <c r="A133" s="1" t="s">
        <v>100</v>
      </c>
      <c r="B133" s="1"/>
      <c r="C133" s="40"/>
      <c r="D133" s="40">
        <v>500</v>
      </c>
      <c r="E133" s="40">
        <v>1</v>
      </c>
      <c r="F133" s="40">
        <v>1200</v>
      </c>
      <c r="G133" s="40">
        <f>E133*F133</f>
        <v>1200</v>
      </c>
    </row>
    <row r="134" spans="1:9" x14ac:dyDescent="0.2">
      <c r="A134" s="1" t="s">
        <v>88</v>
      </c>
      <c r="B134" s="1"/>
      <c r="C134" s="40">
        <v>900</v>
      </c>
      <c r="D134" s="40">
        <v>30</v>
      </c>
      <c r="E134" s="40">
        <v>30</v>
      </c>
      <c r="F134" s="40">
        <v>350</v>
      </c>
      <c r="G134" s="40">
        <f>E134*F134</f>
        <v>10500</v>
      </c>
    </row>
    <row r="135" spans="1:9" x14ac:dyDescent="0.2">
      <c r="A135" s="1" t="s">
        <v>75</v>
      </c>
      <c r="B135" s="1"/>
      <c r="C135" s="40">
        <v>40</v>
      </c>
      <c r="D135" s="40"/>
      <c r="E135" s="40"/>
      <c r="F135" s="40">
        <v>40</v>
      </c>
      <c r="G135" s="40">
        <f>C135*F135</f>
        <v>1600</v>
      </c>
    </row>
    <row r="136" spans="1:9" x14ac:dyDescent="0.2">
      <c r="A136" s="1" t="s">
        <v>124</v>
      </c>
      <c r="B136" s="1"/>
      <c r="C136" s="40">
        <v>90</v>
      </c>
      <c r="D136" s="40">
        <v>20</v>
      </c>
      <c r="E136" s="40">
        <v>5</v>
      </c>
      <c r="F136" s="40">
        <v>400</v>
      </c>
      <c r="G136" s="40">
        <f t="shared" ref="G136:G140" si="5">E136*F136</f>
        <v>2000</v>
      </c>
    </row>
    <row r="137" spans="1:9" x14ac:dyDescent="0.2">
      <c r="A137" s="1" t="s">
        <v>125</v>
      </c>
      <c r="B137" s="1"/>
      <c r="C137" s="40">
        <v>25</v>
      </c>
      <c r="D137" s="40">
        <v>5</v>
      </c>
      <c r="E137" s="40">
        <v>5</v>
      </c>
      <c r="F137" s="40">
        <v>200</v>
      </c>
      <c r="G137" s="40">
        <f t="shared" si="5"/>
        <v>1000</v>
      </c>
    </row>
    <row r="138" spans="1:9" x14ac:dyDescent="0.2">
      <c r="A138" s="1" t="s">
        <v>31</v>
      </c>
      <c r="B138" s="1"/>
      <c r="C138" s="40">
        <v>50</v>
      </c>
      <c r="D138" s="40">
        <v>10</v>
      </c>
      <c r="E138" s="40">
        <v>5</v>
      </c>
      <c r="F138" s="40">
        <v>1700</v>
      </c>
      <c r="G138" s="40">
        <f t="shared" si="5"/>
        <v>8500</v>
      </c>
    </row>
    <row r="139" spans="1:9" x14ac:dyDescent="0.2">
      <c r="A139" s="6" t="s">
        <v>32</v>
      </c>
      <c r="B139" s="1"/>
      <c r="C139" s="41">
        <v>40</v>
      </c>
      <c r="D139" s="41">
        <v>10</v>
      </c>
      <c r="E139" s="41">
        <v>4</v>
      </c>
      <c r="F139" s="41">
        <v>1700</v>
      </c>
      <c r="G139" s="40">
        <f t="shared" si="5"/>
        <v>6800</v>
      </c>
      <c r="I139" t="s">
        <v>47</v>
      </c>
    </row>
    <row r="140" spans="1:9" x14ac:dyDescent="0.2">
      <c r="A140" s="1" t="s">
        <v>9</v>
      </c>
      <c r="B140" s="1" t="s">
        <v>91</v>
      </c>
      <c r="C140" s="40">
        <v>80</v>
      </c>
      <c r="D140" s="40">
        <v>10</v>
      </c>
      <c r="E140" s="40">
        <v>8</v>
      </c>
      <c r="F140" s="40">
        <v>304</v>
      </c>
      <c r="G140" s="40">
        <f t="shared" si="5"/>
        <v>2432</v>
      </c>
      <c r="I140" t="s">
        <v>48</v>
      </c>
    </row>
    <row r="141" spans="1:9" x14ac:dyDescent="0.2">
      <c r="A141" s="1" t="s">
        <v>33</v>
      </c>
      <c r="B141" s="1" t="s">
        <v>126</v>
      </c>
      <c r="C141" s="40">
        <v>150</v>
      </c>
      <c r="D141" s="40"/>
      <c r="E141" s="40"/>
      <c r="F141" s="40">
        <v>250</v>
      </c>
      <c r="G141" s="40">
        <f>C141*F141</f>
        <v>37500</v>
      </c>
      <c r="I141" t="s">
        <v>49</v>
      </c>
    </row>
    <row r="142" spans="1:9" x14ac:dyDescent="0.2">
      <c r="A142" s="1" t="s">
        <v>129</v>
      </c>
      <c r="B142" s="1" t="s">
        <v>109</v>
      </c>
      <c r="C142" s="40">
        <v>8</v>
      </c>
      <c r="D142" s="40"/>
      <c r="E142" s="40"/>
      <c r="F142" s="40">
        <v>12000</v>
      </c>
      <c r="G142" s="40">
        <f>C142*F142</f>
        <v>96000</v>
      </c>
      <c r="H142" s="26" t="s">
        <v>136</v>
      </c>
    </row>
    <row r="143" spans="1:9" x14ac:dyDescent="0.2">
      <c r="A143" s="1" t="s">
        <v>19</v>
      </c>
      <c r="B143" s="1"/>
      <c r="C143" s="40">
        <v>2</v>
      </c>
      <c r="D143" s="40"/>
      <c r="E143" s="40"/>
      <c r="F143" s="40">
        <v>5000</v>
      </c>
      <c r="G143" s="40">
        <f t="shared" ref="G143:G146" si="6">C143*F143</f>
        <v>10000</v>
      </c>
    </row>
    <row r="144" spans="1:9" x14ac:dyDescent="0.2">
      <c r="A144" s="1" t="s">
        <v>130</v>
      </c>
      <c r="B144" s="1"/>
      <c r="C144" s="40">
        <v>1</v>
      </c>
      <c r="D144" s="40"/>
      <c r="E144" s="40"/>
      <c r="F144" s="40">
        <v>20000</v>
      </c>
      <c r="G144" s="40">
        <f t="shared" si="6"/>
        <v>20000</v>
      </c>
    </row>
    <row r="145" spans="1:9" x14ac:dyDescent="0.2">
      <c r="A145" s="1" t="s">
        <v>131</v>
      </c>
      <c r="B145" s="1"/>
      <c r="C145" s="40">
        <v>1</v>
      </c>
      <c r="D145" s="40"/>
      <c r="E145" s="40"/>
      <c r="F145" s="40">
        <v>4000</v>
      </c>
      <c r="G145" s="40">
        <f t="shared" si="6"/>
        <v>4000</v>
      </c>
    </row>
    <row r="146" spans="1:9" x14ac:dyDescent="0.2">
      <c r="A146" s="1" t="s">
        <v>132</v>
      </c>
      <c r="B146" s="1"/>
      <c r="C146" s="40">
        <v>2</v>
      </c>
      <c r="D146" s="40"/>
      <c r="E146" s="40"/>
      <c r="F146" s="40">
        <v>5000</v>
      </c>
      <c r="G146" s="40">
        <f t="shared" si="6"/>
        <v>10000</v>
      </c>
    </row>
    <row r="147" spans="1:9" x14ac:dyDescent="0.2">
      <c r="A147" s="1" t="s">
        <v>133</v>
      </c>
      <c r="B147" s="1"/>
      <c r="C147" s="40">
        <v>2</v>
      </c>
      <c r="D147" s="40"/>
      <c r="E147" s="40"/>
      <c r="F147" s="40">
        <v>7000</v>
      </c>
      <c r="G147" s="40">
        <f>C147*F147</f>
        <v>14000</v>
      </c>
      <c r="H147" s="26" t="s">
        <v>134</v>
      </c>
    </row>
    <row r="148" spans="1:9" x14ac:dyDescent="0.2">
      <c r="A148" s="1" t="s">
        <v>135</v>
      </c>
      <c r="B148" s="1"/>
      <c r="C148" s="40">
        <v>2</v>
      </c>
      <c r="D148" s="40"/>
      <c r="E148" s="40"/>
      <c r="F148" s="40">
        <v>3000</v>
      </c>
      <c r="G148" s="40">
        <f>C148*F148</f>
        <v>6000</v>
      </c>
    </row>
    <row r="149" spans="1:9" x14ac:dyDescent="0.2">
      <c r="A149" s="1" t="s">
        <v>137</v>
      </c>
      <c r="B149" s="1"/>
      <c r="C149" s="40"/>
      <c r="D149" s="40"/>
      <c r="E149" s="40"/>
      <c r="F149" s="40"/>
      <c r="G149" s="40"/>
    </row>
    <row r="150" spans="1:9" x14ac:dyDescent="0.2">
      <c r="A150" s="1" t="s">
        <v>118</v>
      </c>
      <c r="B150" s="42" t="s">
        <v>98</v>
      </c>
      <c r="C150" s="40">
        <v>100</v>
      </c>
      <c r="D150" s="40">
        <v>45</v>
      </c>
      <c r="E150" s="40">
        <v>3</v>
      </c>
      <c r="F150" s="40">
        <v>78</v>
      </c>
      <c r="G150" s="57">
        <f t="shared" ref="G150:G152" si="7">E150*F150</f>
        <v>234</v>
      </c>
    </row>
    <row r="151" spans="1:9" x14ac:dyDescent="0.2">
      <c r="A151" s="1" t="s">
        <v>140</v>
      </c>
      <c r="B151" s="42"/>
      <c r="C151" s="40">
        <v>20</v>
      </c>
      <c r="D151" s="40"/>
      <c r="E151" s="40"/>
      <c r="F151" s="40">
        <v>350</v>
      </c>
      <c r="G151" s="57">
        <f>C151*F151</f>
        <v>7000</v>
      </c>
      <c r="H151" s="26" t="s">
        <v>141</v>
      </c>
    </row>
    <row r="152" spans="1:9" x14ac:dyDescent="0.2">
      <c r="A152" s="1" t="s">
        <v>139</v>
      </c>
      <c r="B152" s="42" t="s">
        <v>3</v>
      </c>
      <c r="C152" s="40">
        <v>70</v>
      </c>
      <c r="D152" s="40">
        <v>12</v>
      </c>
      <c r="E152" s="40">
        <v>7</v>
      </c>
      <c r="F152" s="40">
        <v>106</v>
      </c>
      <c r="G152" s="57">
        <f t="shared" si="7"/>
        <v>742</v>
      </c>
    </row>
    <row r="153" spans="1:9" x14ac:dyDescent="0.2">
      <c r="A153" s="1" t="s">
        <v>138</v>
      </c>
      <c r="B153" s="1" t="s">
        <v>3</v>
      </c>
      <c r="C153" s="40">
        <v>70</v>
      </c>
      <c r="D153" s="40"/>
      <c r="E153" s="40"/>
      <c r="F153" s="40">
        <v>500</v>
      </c>
      <c r="G153" s="40">
        <f>C153*F153</f>
        <v>35000</v>
      </c>
    </row>
    <row r="154" spans="1:9" ht="16.5" customHeight="1" x14ac:dyDescent="0.2">
      <c r="A154" s="1" t="s">
        <v>142</v>
      </c>
      <c r="B154" s="1"/>
      <c r="C154" s="40"/>
      <c r="D154" s="40"/>
      <c r="E154" s="40"/>
      <c r="F154" s="40"/>
      <c r="G154" s="40">
        <v>7000</v>
      </c>
    </row>
    <row r="155" spans="1:9" x14ac:dyDescent="0.2">
      <c r="A155" s="16" t="s">
        <v>34</v>
      </c>
      <c r="B155" s="17"/>
      <c r="C155" s="34"/>
      <c r="D155" s="34"/>
      <c r="E155" s="34"/>
      <c r="F155" s="34"/>
      <c r="G155" s="52">
        <f>SUM(G126:G153)</f>
        <v>361318</v>
      </c>
      <c r="I155" t="s">
        <v>50</v>
      </c>
    </row>
    <row r="157" spans="1:9" x14ac:dyDescent="0.2">
      <c r="G157" s="53"/>
    </row>
    <row r="158" spans="1:9" x14ac:dyDescent="0.2">
      <c r="G158" s="53"/>
    </row>
  </sheetData>
  <autoFilter ref="A2:G123" xr:uid="{00000000-0009-0000-0000-000000000000}"/>
  <mergeCells count="13">
    <mergeCell ref="A125:G125"/>
    <mergeCell ref="A82:G82"/>
    <mergeCell ref="A89:G89"/>
    <mergeCell ref="A90:G90"/>
    <mergeCell ref="A100:G100"/>
    <mergeCell ref="A108:G108"/>
    <mergeCell ref="A115:G115"/>
    <mergeCell ref="A76:G76"/>
    <mergeCell ref="A4:G4"/>
    <mergeCell ref="A5:G5"/>
    <mergeCell ref="A24:G24"/>
    <mergeCell ref="A45:G45"/>
    <mergeCell ref="A61:G6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Гостинница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Зайцев</dc:creator>
  <cp:lastModifiedBy>Вероника</cp:lastModifiedBy>
  <dcterms:created xsi:type="dcterms:W3CDTF">2020-03-23T09:51:00Z</dcterms:created>
  <dcterms:modified xsi:type="dcterms:W3CDTF">2020-05-05T04:57:22Z</dcterms:modified>
</cp:coreProperties>
</file>